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sanka.demic\Documents\budžet\2018 godina\"/>
    </mc:Choice>
  </mc:AlternateContent>
  <bookViews>
    <workbookView xWindow="0" yWindow="0" windowWidth="28800" windowHeight="121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 l="1"/>
  <c r="C16" i="18" l="1"/>
  <c r="S38" i="18"/>
  <c r="S23" i="18"/>
  <c r="S16" i="18"/>
  <c r="S26" i="18" s="1"/>
  <c r="T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16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T26" i="18"/>
  <c r="T39" i="18" s="1"/>
  <c r="R26" i="18"/>
  <c r="O26" i="18"/>
  <c r="O39" i="18" s="1"/>
  <c r="J26" i="18"/>
  <c r="J39" i="18" s="1"/>
  <c r="S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V51" i="7" s="1"/>
  <c r="U53" i="7"/>
  <c r="U51" i="7" s="1"/>
  <c r="T53" i="7"/>
  <c r="Q53" i="7"/>
  <c r="N53" i="7"/>
  <c r="N51" i="7" s="1"/>
  <c r="J53" i="7"/>
  <c r="J51" i="7" s="1"/>
  <c r="I53" i="7"/>
  <c r="H53" i="7"/>
  <c r="E53" i="7"/>
  <c r="W52" i="7"/>
  <c r="V52" i="7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H15" i="7" l="1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H41" i="7" s="1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X57" i="7" s="1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X51" i="7" s="1"/>
  <c r="AU52" i="7"/>
  <c r="BK51" i="7"/>
  <c r="BJ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E56" i="7"/>
  <c r="CD56" i="7"/>
  <c r="CA56" i="7"/>
  <c r="CB56" i="7" s="1"/>
  <c r="BY56" i="7"/>
  <c r="BX56" i="7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O41" i="7" s="1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H57" i="7" l="1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M28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Q54" i="7" s="1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K37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AU41" i="7" s="1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I51" i="7" s="1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H41" i="7" s="1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H57" i="7" l="1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E41" i="16"/>
  <c r="J49" i="7"/>
  <c r="J56" i="7" s="1"/>
  <c r="K56" i="7" s="1"/>
  <c r="J36" i="7"/>
  <c r="K36" i="7" s="1"/>
  <c r="CH42" i="7"/>
  <c r="M42" i="16"/>
  <c r="M41" i="16" s="1"/>
  <c r="M40" i="16" s="1"/>
  <c r="BV45" i="7"/>
  <c r="BV41" i="7" s="1"/>
  <c r="G46" i="16"/>
  <c r="G44" i="16" s="1"/>
  <c r="E28" i="16"/>
  <c r="T54" i="7"/>
  <c r="K47" i="16"/>
  <c r="I50" i="7"/>
  <c r="J24" i="7"/>
  <c r="K47" i="7"/>
  <c r="AE32" i="7"/>
  <c r="AF33" i="7"/>
  <c r="C32" i="16" s="1"/>
  <c r="C31" i="16" s="1"/>
  <c r="AE45" i="7"/>
  <c r="AE41" i="7" s="1"/>
  <c r="CH48" i="7"/>
  <c r="CH41" i="7" s="1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I37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AF57" i="7" l="1"/>
  <c r="C56" i="16" s="1"/>
  <c r="W9" i="7"/>
  <c r="J9" i="7"/>
  <c r="AF13" i="7"/>
  <c r="E53" i="16"/>
  <c r="BA54" i="7"/>
  <c r="AR48" i="7"/>
  <c r="I49" i="16"/>
  <c r="I47" i="16" s="1"/>
  <c r="BV54" i="7"/>
  <c r="G53" i="16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C15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K53" i="16" s="1"/>
  <c r="M15" i="16"/>
  <c r="M53" i="16" s="1"/>
  <c r="G15" i="16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W54" i="7" l="1"/>
  <c r="I40" i="16"/>
  <c r="C53" i="16"/>
  <c r="AC54" i="7"/>
  <c r="I15" i="16"/>
  <c r="I53" i="16" s="1"/>
  <c r="I28" i="8"/>
  <c r="K54" i="7"/>
  <c r="AF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<sst xmlns="http://schemas.openxmlformats.org/spreadsheetml/2006/main" count="630" uniqueCount="183">
  <si>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</si>
  <si>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</si>
  <si>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</si>
  <si>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</si>
  <si>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</si>
  <si>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</si>
  <si>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</si>
  <si>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</si>
  <si>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</si>
  <si>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</si>
  <si>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</si>
  <si>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</si>
  <si>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</si>
  <si>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</si>
  <si>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</si>
  <si>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</si>
  <si>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</si>
  <si>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</si>
  <si>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</si>
  <si>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</si>
  <si>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</si>
  <si>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</si>
  <si>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</si>
  <si>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</si>
  <si>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</si>
  <si>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</si>
  <si>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</si>
  <si>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</si>
  <si>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</si>
  <si>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</si>
  <si>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</si>
  <si>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</si>
  <si>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</si>
  <si>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</si>
  <si>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</si>
  <si>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</si>
  <si>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</si>
  <si>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</si>
  <si>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</si>
  <si>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</si>
  <si>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</si>
  <si>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</si>
  <si>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</si>
  <si>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</si>
  <si>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</si>
  <si>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</si>
  <si>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</si>
  <si>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</si>
  <si>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</si>
  <si>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</si>
  <si>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</si>
  <si>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</si>
  <si>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</si>
  <si>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</si>
  <si>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</si>
  <si>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</si>
  <si>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</si>
  <si>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</si>
  <si>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</si>
  <si>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</si>
  <si>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</si>
  <si>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</si>
  <si>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</si>
  <si>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</si>
  <si>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</si>
  <si>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</si>
  <si>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</si>
  <si>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</si>
  <si>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</si>
  <si>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</si>
  <si>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</si>
  <si>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</si>
  <si>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</si>
  <si>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</si>
  <si>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</si>
  <si>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</si>
  <si>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</si>
  <si>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</si>
  <si>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</si>
  <si>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</si>
  <si>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</si>
  <si>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</si>
  <si>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</si>
  <si>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</si>
  <si>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</si>
  <si>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</si>
  <si>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БРОЈ ЗАПОСЛЕНИХ ЧИЈЕ СЕ ПЛАТЕ ФИНАНСИРАЈУ ИЗ БУЏЕТА СА ОСТАЛИХ ЕКОНОМСКИХ КЛАСИФИКАЦИЈА У 2018. ГОДИНИ</t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</si>
  <si>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</si>
  <si>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</si>
  <si>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</si>
  <si>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</si>
  <si>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</si>
  <si>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</si>
  <si>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2018.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</si>
  <si>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</si>
  <si>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</si>
  <si>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</si>
  <si>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</si>
  <si>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</si>
  <si>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</si>
  <si>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</si>
  <si>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</si>
  <si>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</si>
  <si>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</si>
  <si>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</si>
  <si>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</si>
  <si>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</si>
  <si>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</si>
  <si>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</si>
  <si>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</si>
  <si>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Запослени који су одсутни са рада у октобру 2017. године (по основу боловања, пл. одсуства, непл. одсуства и сл.)</t>
  </si>
  <si>
    <t>Укупан број запослених у октобру 2017. године</t>
  </si>
  <si>
    <t>14(12+13)</t>
  </si>
  <si>
    <t>17(15+16)</t>
  </si>
  <si>
    <t>20(18+19)</t>
  </si>
  <si>
    <t>Број запослених у октобру 2017. године</t>
  </si>
  <si>
    <t>Планирани број запослених на дан 01.01.2018. године</t>
  </si>
  <si>
    <t>Планирано увећање броја запослених до 1. децембра 2018. године</t>
  </si>
  <si>
    <t>Планирано смањење броја запослених до 1. децембра 2018. године</t>
  </si>
  <si>
    <t>Укупан број запослених 1. децембра 2018. године</t>
  </si>
  <si>
    <t xml:space="preserve">Маса средстава за плате исплаћена за период  I-X  2017. године и планирана пројекција за период XI-XII према Одлуци о буџету ЈЛС за 2017. годину на економским класификацијама 411 и 412   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</si>
  <si>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</si>
  <si>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</si>
  <si>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</si>
  <si>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</si>
  <si>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</si>
  <si>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</si>
  <si>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Укупан број зап. у октобру 2017. године из извора 01</t>
  </si>
  <si>
    <t>Укупан број зап. у октобру 2017. године из извора 04</t>
  </si>
  <si>
    <t>Укупан планиран број зап. у децембру 2018. године из извора 01</t>
  </si>
  <si>
    <t>Укупан планиран број зап. у децембру 2018. године из извора 04</t>
  </si>
  <si>
    <t>Укупан планиран број зап. у децембру 2018. године из извора 05-08</t>
  </si>
  <si>
    <t>(написати назив)</t>
  </si>
  <si>
    <t>Укупан број зап. у октобру 2017. године из извора 05-08</t>
  </si>
  <si>
    <t>Маса средстава за плате планирана за 2018. годину на економским класификацијама 411 и 412</t>
  </si>
  <si>
    <t>ИСПЛАЋЕНА СРЕДСТВА НА ЕКОНОМСКИМ КЛАСИФИКАЦИЈАМА 413 - 416 У 2015.,  2016. И 2017. ГОДИНИ КАО И ПЛАНИРАНА У 2018. ГОДИНИ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</si>
  <si>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</si>
  <si>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</si>
  <si>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</si>
  <si>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</si>
  <si>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</si>
  <si>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</si>
  <si>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МАСА СРЕДСТАВА ЗА ПЛАТЕ ИСПЛАЋЕНА У 2017. ГОДИНИ И ПЛАНИРАНА У 2018. ГОДИНИ</t>
  </si>
  <si>
    <t>БРОЈ ЗАПОСЛЕНИХ У 2018. ГОДИНИ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</si>
  <si>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</si>
  <si>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ИЗАБРАНИХ   који је радио на дан 01.01.2018</t>
  </si>
  <si>
    <t>Број ПОСТАВЉЕНИХ који је радио на дан 01.01.2018</t>
  </si>
  <si>
    <t>Број запослених на НЕОДРЕЂЕНО ВРЕМЕ који је радио  01.01.2018.</t>
  </si>
  <si>
    <t>Број запослених на ОДРЕЂЕНО ВРЕМЕ који је радио 01.01.2018.</t>
  </si>
  <si>
    <t>Број ИЗАБРАНИХ   који је радио на дан 31.03.2018</t>
  </si>
  <si>
    <t>Број ПОСТАВЉЕНИХ који је радио на дан 31.03.2018</t>
  </si>
  <si>
    <t>Број запослених на НЕОДРЕЂЕНО ВРЕМЕ који је радио  31.03.2018.</t>
  </si>
  <si>
    <t>Број запослених на ОДРЕЂЕНО ВРЕМЕ који је радио 31.03.2018.</t>
  </si>
  <si>
    <t>Број ИЗАБРАНИХ  који је радио на дан 30.06.2018</t>
  </si>
  <si>
    <t>Број ПОСТАВЉЕНИХ који је радио на дан 30.06.2018</t>
  </si>
  <si>
    <t>Број запослених на НЕОДРЕЂЕНО ВРЕМЕ који је радио 30.06.2018.</t>
  </si>
  <si>
    <t>Број запослених на ОДРЕЂЕНО ВРЕМЕ који је радио 30.06.2018.</t>
  </si>
  <si>
    <t>Број ИЗАБРАНИХ  који је радио на дан 30.09.2018</t>
  </si>
  <si>
    <t>Број ПОСТАВЉЕНИХ који је радио на дан 30.09.2018</t>
  </si>
  <si>
    <t>Број запослених на НЕОДРЕЂЕНО ВРЕМЕ који је радио 30.09.2018.</t>
  </si>
  <si>
    <t>Број запослених на ОДРЕЂЕНО ВРЕМЕ који је радио 30.09.2018.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</si>
  <si>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</si>
  <si>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</si>
  <si>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</si>
  <si>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</si>
  <si>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</si>
  <si>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</si>
  <si>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</si>
  <si>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</si>
  <si>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</si>
  <si>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</si>
  <si>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</si>
  <si>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</si>
  <si>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</si>
  <si>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</si>
  <si>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</si>
  <si>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 xml:space="preserve">БРОЈ ЗАПОСЛЕНИХ  НА НЕОДРЕЂЕНО И ОДРЕЂЕНО ВРЕМЕ ПО КВАРТАЛИМА У 2018. ГОДИНИ </t>
  </si>
  <si>
    <t>Табела 9.</t>
  </si>
  <si>
    <t>23(21+22)</t>
  </si>
  <si>
    <t>Органи и службе локалне власти</t>
  </si>
  <si>
    <t xml:space="preserve">ПРЕГЛЕД БРОЈА ЗАПОСЛЕНИХ И СРЕДСТАВА ЗА ПЛАТЕ У 2018. ГОДИНИ ПО ЗВАЊИМА И ЗАНИМАЊИМА У ОРГАНИМА И СЛУЖБАМА  ЛОКАЛНЕ ВЛАСТИ 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</si>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</sst>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3" borderId="1" xfId="0" applyNumberFormat="1" applyFont="1" applyFill="1" applyBorder="1" applyAlignment="1" applyProtection="1">
      <alignment horizontal="right" wrapText="1"/>
    </xf>
    <xf numFmtId="3" fontId="33" fillId="13" borderId="1" xfId="0" applyNumberFormat="1" applyFont="1" applyFill="1" applyBorder="1" applyAlignment="1" applyProtection="1">
      <alignment horizontal="right"/>
    </xf>
    <xf numFmtId="3" fontId="32" fillId="13" borderId="1" xfId="0" applyNumberFormat="1" applyFont="1" applyFill="1" applyBorder="1" applyAlignment="1" applyProtection="1">
      <alignment horizontal="right" vertical="top" wrapText="1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45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S4" sqref="AS4:BM4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4" t="s">
        <v>81</v>
      </c>
      <c r="B2" s="33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71" t="s">
        <v>132</v>
      </c>
      <c r="N2" s="272"/>
      <c r="X2" s="310">
        <f>+C2</f>
        <v>0</v>
      </c>
      <c r="Y2" s="310"/>
      <c r="Z2" s="310"/>
      <c r="AA2" s="310"/>
      <c r="AB2" s="310"/>
      <c r="AC2" s="310"/>
      <c r="AD2" s="310"/>
      <c r="AE2" s="310"/>
      <c r="AF2" s="310"/>
      <c r="AG2" s="310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288" t="s">
        <v>143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86" ht="19.5" thickBot="1" x14ac:dyDescent="0.35">
      <c r="B4" s="231" t="s">
        <v>139</v>
      </c>
      <c r="C4" s="295" t="s">
        <v>136</v>
      </c>
      <c r="D4" s="290"/>
      <c r="E4" s="290"/>
      <c r="F4" s="290"/>
      <c r="G4" s="290"/>
      <c r="H4" s="290"/>
      <c r="I4" s="290"/>
      <c r="J4" s="290"/>
      <c r="K4" s="290"/>
      <c r="L4" s="291"/>
      <c r="M4" s="291"/>
      <c r="N4" s="291"/>
      <c r="O4" s="290"/>
      <c r="P4" s="290"/>
      <c r="Q4" s="290"/>
      <c r="R4" s="290"/>
      <c r="S4" s="290"/>
      <c r="T4" s="290"/>
      <c r="U4" s="290"/>
      <c r="V4" s="290"/>
      <c r="W4" s="296"/>
      <c r="X4" s="290" t="s">
        <v>144</v>
      </c>
      <c r="Y4" s="290"/>
      <c r="Z4" s="290"/>
      <c r="AA4" s="290"/>
      <c r="AB4" s="290"/>
      <c r="AC4" s="290"/>
      <c r="AD4" s="290"/>
      <c r="AE4" s="290"/>
      <c r="AF4" s="290"/>
      <c r="AG4" s="291"/>
      <c r="AH4" s="291"/>
      <c r="AI4" s="291"/>
      <c r="AJ4" s="290"/>
      <c r="AK4" s="290"/>
      <c r="AL4" s="290"/>
      <c r="AM4" s="290"/>
      <c r="AN4" s="290"/>
      <c r="AO4" s="290"/>
      <c r="AP4" s="290"/>
      <c r="AQ4" s="290"/>
      <c r="AR4" s="290"/>
      <c r="AS4" s="289" t="s">
        <v>137</v>
      </c>
      <c r="AT4" s="290"/>
      <c r="AU4" s="290"/>
      <c r="AV4" s="290"/>
      <c r="AW4" s="290"/>
      <c r="AX4" s="290"/>
      <c r="AY4" s="290"/>
      <c r="AZ4" s="290"/>
      <c r="BA4" s="290"/>
      <c r="BB4" s="291"/>
      <c r="BC4" s="291"/>
      <c r="BD4" s="291"/>
      <c r="BE4" s="290"/>
      <c r="BF4" s="290"/>
      <c r="BG4" s="290"/>
      <c r="BH4" s="290"/>
      <c r="BI4" s="290"/>
      <c r="BJ4" s="290"/>
      <c r="BK4" s="290"/>
      <c r="BL4" s="290"/>
      <c r="BM4" s="290"/>
      <c r="BN4" s="289" t="s">
        <v>138</v>
      </c>
      <c r="BO4" s="290"/>
      <c r="BP4" s="290"/>
      <c r="BQ4" s="290"/>
      <c r="BR4" s="290"/>
      <c r="BS4" s="290"/>
      <c r="BT4" s="290"/>
      <c r="BU4" s="290"/>
      <c r="BV4" s="290"/>
      <c r="BW4" s="291"/>
      <c r="BX4" s="291"/>
      <c r="BY4" s="291"/>
      <c r="BZ4" s="290"/>
      <c r="CA4" s="290"/>
      <c r="CB4" s="290"/>
      <c r="CC4" s="290"/>
      <c r="CD4" s="290"/>
      <c r="CE4" s="290"/>
      <c r="CF4" s="290"/>
      <c r="CG4" s="290"/>
      <c r="CH4" s="290"/>
    </row>
    <row r="5" spans="1:86" ht="68.45" customHeight="1" x14ac:dyDescent="0.25">
      <c r="A5" s="318" t="s">
        <v>75</v>
      </c>
      <c r="B5" s="320" t="s">
        <v>0</v>
      </c>
      <c r="C5" s="297" t="s">
        <v>115</v>
      </c>
      <c r="D5" s="298"/>
      <c r="E5" s="299"/>
      <c r="F5" s="300" t="s">
        <v>110</v>
      </c>
      <c r="G5" s="301"/>
      <c r="H5" s="302"/>
      <c r="I5" s="303" t="s">
        <v>111</v>
      </c>
      <c r="J5" s="298"/>
      <c r="K5" s="298"/>
      <c r="L5" s="304" t="s">
        <v>116</v>
      </c>
      <c r="M5" s="304"/>
      <c r="N5" s="304"/>
      <c r="O5" s="300" t="s">
        <v>117</v>
      </c>
      <c r="P5" s="301"/>
      <c r="Q5" s="302"/>
      <c r="R5" s="300" t="s">
        <v>118</v>
      </c>
      <c r="S5" s="301"/>
      <c r="T5" s="302"/>
      <c r="U5" s="303" t="s">
        <v>119</v>
      </c>
      <c r="V5" s="298"/>
      <c r="W5" s="305"/>
      <c r="X5" s="329" t="s">
        <v>115</v>
      </c>
      <c r="Y5" s="329"/>
      <c r="Z5" s="330"/>
      <c r="AA5" s="311" t="s">
        <v>110</v>
      </c>
      <c r="AB5" s="312"/>
      <c r="AC5" s="313"/>
      <c r="AD5" s="314" t="s">
        <v>111</v>
      </c>
      <c r="AE5" s="315"/>
      <c r="AF5" s="315"/>
      <c r="AG5" s="323" t="s">
        <v>116</v>
      </c>
      <c r="AH5" s="323"/>
      <c r="AI5" s="323"/>
      <c r="AJ5" s="311" t="s">
        <v>117</v>
      </c>
      <c r="AK5" s="312"/>
      <c r="AL5" s="313"/>
      <c r="AM5" s="311" t="s">
        <v>118</v>
      </c>
      <c r="AN5" s="312"/>
      <c r="AO5" s="313"/>
      <c r="AP5" s="314" t="s">
        <v>119</v>
      </c>
      <c r="AQ5" s="315"/>
      <c r="AR5" s="315"/>
      <c r="AS5" s="343" t="s">
        <v>115</v>
      </c>
      <c r="AT5" s="329"/>
      <c r="AU5" s="330"/>
      <c r="AV5" s="311" t="s">
        <v>110</v>
      </c>
      <c r="AW5" s="312"/>
      <c r="AX5" s="313"/>
      <c r="AY5" s="314" t="s">
        <v>111</v>
      </c>
      <c r="AZ5" s="315"/>
      <c r="BA5" s="315"/>
      <c r="BB5" s="323" t="s">
        <v>116</v>
      </c>
      <c r="BC5" s="323"/>
      <c r="BD5" s="323"/>
      <c r="BE5" s="311" t="s">
        <v>117</v>
      </c>
      <c r="BF5" s="312"/>
      <c r="BG5" s="313"/>
      <c r="BH5" s="311" t="s">
        <v>118</v>
      </c>
      <c r="BI5" s="312"/>
      <c r="BJ5" s="313"/>
      <c r="BK5" s="314" t="s">
        <v>119</v>
      </c>
      <c r="BL5" s="315"/>
      <c r="BM5" s="315"/>
      <c r="BN5" s="343" t="s">
        <v>115</v>
      </c>
      <c r="BO5" s="329"/>
      <c r="BP5" s="330"/>
      <c r="BQ5" s="311" t="s">
        <v>110</v>
      </c>
      <c r="BR5" s="312"/>
      <c r="BS5" s="313"/>
      <c r="BT5" s="314" t="s">
        <v>111</v>
      </c>
      <c r="BU5" s="315"/>
      <c r="BV5" s="315"/>
      <c r="BW5" s="323" t="s">
        <v>116</v>
      </c>
      <c r="BX5" s="323"/>
      <c r="BY5" s="323"/>
      <c r="BZ5" s="311" t="s">
        <v>117</v>
      </c>
      <c r="CA5" s="312"/>
      <c r="CB5" s="313"/>
      <c r="CC5" s="311" t="s">
        <v>118</v>
      </c>
      <c r="CD5" s="312"/>
      <c r="CE5" s="313"/>
      <c r="CF5" s="314" t="s">
        <v>119</v>
      </c>
      <c r="CG5" s="315"/>
      <c r="CH5" s="315"/>
    </row>
    <row r="6" spans="1:86" ht="75.75" customHeight="1" x14ac:dyDescent="0.25">
      <c r="A6" s="319"/>
      <c r="B6" s="321"/>
      <c r="C6" s="251" t="s">
        <v>106</v>
      </c>
      <c r="D6" s="252" t="s">
        <v>107</v>
      </c>
      <c r="E6" s="252" t="s">
        <v>108</v>
      </c>
      <c r="F6" s="252" t="s">
        <v>106</v>
      </c>
      <c r="G6" s="252" t="s">
        <v>107</v>
      </c>
      <c r="H6" s="252" t="s">
        <v>108</v>
      </c>
      <c r="I6" s="252" t="s">
        <v>106</v>
      </c>
      <c r="J6" s="252" t="s">
        <v>107</v>
      </c>
      <c r="K6" s="252" t="s">
        <v>108</v>
      </c>
      <c r="L6" s="252" t="s">
        <v>106</v>
      </c>
      <c r="M6" s="252" t="s">
        <v>107</v>
      </c>
      <c r="N6" s="252" t="s">
        <v>108</v>
      </c>
      <c r="O6" s="252" t="s">
        <v>106</v>
      </c>
      <c r="P6" s="252" t="s">
        <v>107</v>
      </c>
      <c r="Q6" s="252" t="s">
        <v>108</v>
      </c>
      <c r="R6" s="252" t="s">
        <v>106</v>
      </c>
      <c r="S6" s="252" t="s">
        <v>107</v>
      </c>
      <c r="T6" s="252" t="s">
        <v>108</v>
      </c>
      <c r="U6" s="252" t="s">
        <v>106</v>
      </c>
      <c r="V6" s="252" t="s">
        <v>107</v>
      </c>
      <c r="W6" s="253" t="s">
        <v>108</v>
      </c>
      <c r="X6" s="254" t="s">
        <v>106</v>
      </c>
      <c r="Y6" s="56" t="s">
        <v>107</v>
      </c>
      <c r="Z6" s="56" t="s">
        <v>108</v>
      </c>
      <c r="AA6" s="56" t="s">
        <v>106</v>
      </c>
      <c r="AB6" s="56" t="s">
        <v>107</v>
      </c>
      <c r="AC6" s="56" t="s">
        <v>108</v>
      </c>
      <c r="AD6" s="255" t="s">
        <v>106</v>
      </c>
      <c r="AE6" s="255" t="s">
        <v>107</v>
      </c>
      <c r="AF6" s="255" t="s">
        <v>108</v>
      </c>
      <c r="AG6" s="56" t="s">
        <v>106</v>
      </c>
      <c r="AH6" s="56" t="s">
        <v>107</v>
      </c>
      <c r="AI6" s="56" t="s">
        <v>108</v>
      </c>
      <c r="AJ6" s="56" t="s">
        <v>106</v>
      </c>
      <c r="AK6" s="56" t="s">
        <v>107</v>
      </c>
      <c r="AL6" s="56" t="s">
        <v>108</v>
      </c>
      <c r="AM6" s="56" t="s">
        <v>106</v>
      </c>
      <c r="AN6" s="56" t="s">
        <v>107</v>
      </c>
      <c r="AO6" s="56" t="s">
        <v>108</v>
      </c>
      <c r="AP6" s="255" t="s">
        <v>106</v>
      </c>
      <c r="AQ6" s="255" t="s">
        <v>107</v>
      </c>
      <c r="AR6" s="255" t="s">
        <v>108</v>
      </c>
      <c r="AS6" s="56" t="s">
        <v>106</v>
      </c>
      <c r="AT6" s="56" t="s">
        <v>107</v>
      </c>
      <c r="AU6" s="56" t="s">
        <v>108</v>
      </c>
      <c r="AV6" s="56" t="s">
        <v>106</v>
      </c>
      <c r="AW6" s="56" t="s">
        <v>107</v>
      </c>
      <c r="AX6" s="56" t="s">
        <v>108</v>
      </c>
      <c r="AY6" s="255" t="s">
        <v>106</v>
      </c>
      <c r="AZ6" s="255" t="s">
        <v>107</v>
      </c>
      <c r="BA6" s="255" t="s">
        <v>108</v>
      </c>
      <c r="BB6" s="56" t="s">
        <v>106</v>
      </c>
      <c r="BC6" s="56" t="s">
        <v>107</v>
      </c>
      <c r="BD6" s="56" t="s">
        <v>108</v>
      </c>
      <c r="BE6" s="56" t="s">
        <v>106</v>
      </c>
      <c r="BF6" s="56" t="s">
        <v>107</v>
      </c>
      <c r="BG6" s="56" t="s">
        <v>108</v>
      </c>
      <c r="BH6" s="56" t="s">
        <v>106</v>
      </c>
      <c r="BI6" s="56" t="s">
        <v>107</v>
      </c>
      <c r="BJ6" s="56" t="s">
        <v>108</v>
      </c>
      <c r="BK6" s="255" t="s">
        <v>106</v>
      </c>
      <c r="BL6" s="255" t="s">
        <v>107</v>
      </c>
      <c r="BM6" s="255" t="s">
        <v>108</v>
      </c>
      <c r="BN6" s="56" t="s">
        <v>106</v>
      </c>
      <c r="BO6" s="56" t="s">
        <v>107</v>
      </c>
      <c r="BP6" s="56" t="s">
        <v>108</v>
      </c>
      <c r="BQ6" s="56" t="s">
        <v>106</v>
      </c>
      <c r="BR6" s="56" t="s">
        <v>107</v>
      </c>
      <c r="BS6" s="56" t="s">
        <v>108</v>
      </c>
      <c r="BT6" s="255" t="s">
        <v>106</v>
      </c>
      <c r="BU6" s="255" t="s">
        <v>107</v>
      </c>
      <c r="BV6" s="255" t="s">
        <v>108</v>
      </c>
      <c r="BW6" s="56" t="s">
        <v>106</v>
      </c>
      <c r="BX6" s="56" t="s">
        <v>107</v>
      </c>
      <c r="BY6" s="56" t="s">
        <v>108</v>
      </c>
      <c r="BZ6" s="56" t="s">
        <v>106</v>
      </c>
      <c r="CA6" s="56" t="s">
        <v>107</v>
      </c>
      <c r="CB6" s="56" t="s">
        <v>108</v>
      </c>
      <c r="CC6" s="56" t="s">
        <v>106</v>
      </c>
      <c r="CD6" s="56" t="s">
        <v>107</v>
      </c>
      <c r="CE6" s="56" t="s">
        <v>108</v>
      </c>
      <c r="CF6" s="255" t="s">
        <v>106</v>
      </c>
      <c r="CG6" s="255" t="s">
        <v>107</v>
      </c>
      <c r="CH6" s="255" t="s">
        <v>108</v>
      </c>
    </row>
    <row r="7" spans="1:86" ht="13.9" customHeight="1" x14ac:dyDescent="0.25">
      <c r="A7" s="324">
        <v>1</v>
      </c>
      <c r="B7" s="325">
        <v>2</v>
      </c>
      <c r="C7" s="306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109</v>
      </c>
      <c r="I7" s="308">
        <v>9</v>
      </c>
      <c r="J7" s="308">
        <v>10</v>
      </c>
      <c r="K7" s="341">
        <v>11</v>
      </c>
      <c r="L7" s="333">
        <v>12</v>
      </c>
      <c r="M7" s="333">
        <v>13</v>
      </c>
      <c r="N7" s="333" t="s">
        <v>112</v>
      </c>
      <c r="O7" s="308">
        <v>15</v>
      </c>
      <c r="P7" s="308">
        <v>16</v>
      </c>
      <c r="Q7" s="308" t="s">
        <v>113</v>
      </c>
      <c r="R7" s="308">
        <v>18</v>
      </c>
      <c r="S7" s="308">
        <v>19</v>
      </c>
      <c r="T7" s="308" t="s">
        <v>114</v>
      </c>
      <c r="U7" s="308">
        <v>21</v>
      </c>
      <c r="V7" s="308">
        <v>22</v>
      </c>
      <c r="W7" s="331" t="s">
        <v>178</v>
      </c>
      <c r="X7" s="327">
        <v>3</v>
      </c>
      <c r="Y7" s="292">
        <v>4</v>
      </c>
      <c r="Z7" s="292" t="s">
        <v>4</v>
      </c>
      <c r="AA7" s="292">
        <v>6</v>
      </c>
      <c r="AB7" s="292">
        <v>7</v>
      </c>
      <c r="AC7" s="292" t="s">
        <v>109</v>
      </c>
      <c r="AD7" s="316">
        <v>9</v>
      </c>
      <c r="AE7" s="316">
        <v>10</v>
      </c>
      <c r="AF7" s="338">
        <v>11</v>
      </c>
      <c r="AG7" s="324">
        <v>12</v>
      </c>
      <c r="AH7" s="324">
        <v>13</v>
      </c>
      <c r="AI7" s="324" t="s">
        <v>112</v>
      </c>
      <c r="AJ7" s="292">
        <v>15</v>
      </c>
      <c r="AK7" s="292">
        <v>16</v>
      </c>
      <c r="AL7" s="292" t="s">
        <v>113</v>
      </c>
      <c r="AM7" s="292">
        <v>18</v>
      </c>
      <c r="AN7" s="292">
        <v>19</v>
      </c>
      <c r="AO7" s="292" t="s">
        <v>114</v>
      </c>
      <c r="AP7" s="316">
        <v>21</v>
      </c>
      <c r="AQ7" s="316">
        <v>22</v>
      </c>
      <c r="AR7" s="338" t="s">
        <v>178</v>
      </c>
      <c r="AS7" s="292">
        <v>3</v>
      </c>
      <c r="AT7" s="292">
        <v>4</v>
      </c>
      <c r="AU7" s="292" t="s">
        <v>4</v>
      </c>
      <c r="AV7" s="292">
        <v>6</v>
      </c>
      <c r="AW7" s="292">
        <v>7</v>
      </c>
      <c r="AX7" s="292" t="s">
        <v>109</v>
      </c>
      <c r="AY7" s="316">
        <v>9</v>
      </c>
      <c r="AZ7" s="316">
        <v>10</v>
      </c>
      <c r="BA7" s="338">
        <v>11</v>
      </c>
      <c r="BB7" s="324">
        <v>12</v>
      </c>
      <c r="BC7" s="324">
        <v>13</v>
      </c>
      <c r="BD7" s="324" t="s">
        <v>112</v>
      </c>
      <c r="BE7" s="292">
        <v>15</v>
      </c>
      <c r="BF7" s="292">
        <v>16</v>
      </c>
      <c r="BG7" s="292" t="s">
        <v>113</v>
      </c>
      <c r="BH7" s="292">
        <v>18</v>
      </c>
      <c r="BI7" s="292">
        <v>19</v>
      </c>
      <c r="BJ7" s="292" t="s">
        <v>114</v>
      </c>
      <c r="BK7" s="316">
        <v>21</v>
      </c>
      <c r="BL7" s="316">
        <v>22</v>
      </c>
      <c r="BM7" s="338" t="s">
        <v>178</v>
      </c>
      <c r="BN7" s="292">
        <v>3</v>
      </c>
      <c r="BO7" s="292">
        <v>4</v>
      </c>
      <c r="BP7" s="292" t="s">
        <v>4</v>
      </c>
      <c r="BQ7" s="292">
        <v>6</v>
      </c>
      <c r="BR7" s="292">
        <v>7</v>
      </c>
      <c r="BS7" s="292" t="s">
        <v>109</v>
      </c>
      <c r="BT7" s="316">
        <v>9</v>
      </c>
      <c r="BU7" s="316">
        <v>10</v>
      </c>
      <c r="BV7" s="338">
        <v>11</v>
      </c>
      <c r="BW7" s="324">
        <v>12</v>
      </c>
      <c r="BX7" s="324">
        <v>13</v>
      </c>
      <c r="BY7" s="324" t="s">
        <v>112</v>
      </c>
      <c r="BZ7" s="292">
        <v>15</v>
      </c>
      <c r="CA7" s="292">
        <v>16</v>
      </c>
      <c r="CB7" s="292" t="s">
        <v>113</v>
      </c>
      <c r="CC7" s="292">
        <v>18</v>
      </c>
      <c r="CD7" s="292">
        <v>19</v>
      </c>
      <c r="CE7" s="292" t="s">
        <v>114</v>
      </c>
      <c r="CF7" s="316">
        <v>21</v>
      </c>
      <c r="CG7" s="316">
        <v>22</v>
      </c>
      <c r="CH7" s="338" t="s">
        <v>178</v>
      </c>
    </row>
    <row r="8" spans="1:86" ht="15.75" thickBot="1" x14ac:dyDescent="0.3">
      <c r="A8" s="324"/>
      <c r="B8" s="326"/>
      <c r="C8" s="307"/>
      <c r="D8" s="309"/>
      <c r="E8" s="309"/>
      <c r="F8" s="309"/>
      <c r="G8" s="309"/>
      <c r="H8" s="309"/>
      <c r="I8" s="309"/>
      <c r="J8" s="309"/>
      <c r="K8" s="342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32"/>
      <c r="X8" s="328"/>
      <c r="Y8" s="322"/>
      <c r="Z8" s="322"/>
      <c r="AA8" s="322"/>
      <c r="AB8" s="322"/>
      <c r="AC8" s="322"/>
      <c r="AD8" s="317"/>
      <c r="AE8" s="317"/>
      <c r="AF8" s="339"/>
      <c r="AG8" s="292"/>
      <c r="AH8" s="292"/>
      <c r="AI8" s="292"/>
      <c r="AJ8" s="322"/>
      <c r="AK8" s="322"/>
      <c r="AL8" s="322"/>
      <c r="AM8" s="322"/>
      <c r="AN8" s="322"/>
      <c r="AO8" s="322"/>
      <c r="AP8" s="317"/>
      <c r="AQ8" s="317"/>
      <c r="AR8" s="339"/>
      <c r="AS8" s="293"/>
      <c r="AT8" s="293"/>
      <c r="AU8" s="293"/>
      <c r="AV8" s="293"/>
      <c r="AW8" s="293"/>
      <c r="AX8" s="293"/>
      <c r="AY8" s="344"/>
      <c r="AZ8" s="344"/>
      <c r="BA8" s="345"/>
      <c r="BB8" s="324"/>
      <c r="BC8" s="324"/>
      <c r="BD8" s="324"/>
      <c r="BE8" s="293"/>
      <c r="BF8" s="293"/>
      <c r="BG8" s="293"/>
      <c r="BH8" s="293"/>
      <c r="BI8" s="293"/>
      <c r="BJ8" s="293"/>
      <c r="BK8" s="344"/>
      <c r="BL8" s="344"/>
      <c r="BM8" s="345"/>
      <c r="BN8" s="293"/>
      <c r="BO8" s="293"/>
      <c r="BP8" s="293"/>
      <c r="BQ8" s="293"/>
      <c r="BR8" s="293"/>
      <c r="BS8" s="293"/>
      <c r="BT8" s="344"/>
      <c r="BU8" s="344"/>
      <c r="BV8" s="345"/>
      <c r="BW8" s="324"/>
      <c r="BX8" s="324"/>
      <c r="BY8" s="324"/>
      <c r="BZ8" s="293"/>
      <c r="CA8" s="293"/>
      <c r="CB8" s="293"/>
      <c r="CC8" s="293"/>
      <c r="CD8" s="293"/>
      <c r="CE8" s="293"/>
      <c r="CF8" s="344"/>
      <c r="CG8" s="344"/>
      <c r="CH8" s="345"/>
    </row>
    <row r="9" spans="1:86" ht="29.25" x14ac:dyDescent="0.25">
      <c r="A9" s="340">
        <v>1</v>
      </c>
      <c r="B9" s="120" t="s">
        <v>179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40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40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40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40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40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40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40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x14ac:dyDescent="0.25">
      <c r="A17" s="340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40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40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x14ac:dyDescent="0.25">
      <c r="A20" s="340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40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40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40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40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40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40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40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40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40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40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40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35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36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37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35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36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37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40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40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40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35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36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36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36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36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36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36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36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36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36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36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36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37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 x14ac:dyDescent="0.2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algorithmName="SHA-512" hashValue="bGwpN2z+LODM65Lmz6pkrh8Bdmp3Z0bmBaMELI0kCUXf7O7203nTTDq52BJDrLiAGVpBPihzfKjYOZPoaMCWBA==" saltValue="UH8fnYKe4kZnqeqOJmMXWg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topLeftCell="A28" zoomScale="110" zoomScaleNormal="85" zoomScaleSheetLayoutView="110" workbookViewId="0">
      <selection activeCell="B13" sqref="B1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4" t="s">
        <v>81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142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120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127</v>
      </c>
      <c r="D5" s="108" t="s">
        <v>121</v>
      </c>
      <c r="E5" s="110" t="s">
        <v>128</v>
      </c>
      <c r="F5" s="108" t="s">
        <v>122</v>
      </c>
      <c r="G5" s="220" t="s">
        <v>133</v>
      </c>
      <c r="H5" s="108" t="s">
        <v>123</v>
      </c>
      <c r="I5" s="220" t="s">
        <v>129</v>
      </c>
      <c r="J5" s="109" t="s">
        <v>124</v>
      </c>
      <c r="K5" s="220" t="s">
        <v>130</v>
      </c>
      <c r="L5" s="109" t="s">
        <v>125</v>
      </c>
      <c r="M5" s="220" t="s">
        <v>131</v>
      </c>
      <c r="N5" s="109" t="s">
        <v>126</v>
      </c>
    </row>
    <row r="6" spans="1:17" x14ac:dyDescent="0.25">
      <c r="A6" s="324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316">
        <v>7</v>
      </c>
      <c r="H6" s="292">
        <v>8</v>
      </c>
      <c r="I6" s="316">
        <v>9</v>
      </c>
      <c r="J6" s="292">
        <v>10</v>
      </c>
      <c r="K6" s="316">
        <v>11</v>
      </c>
      <c r="L6" s="292">
        <v>12</v>
      </c>
      <c r="M6" s="316">
        <v>13</v>
      </c>
      <c r="N6" s="292">
        <v>14</v>
      </c>
    </row>
    <row r="7" spans="1:17" x14ac:dyDescent="0.25">
      <c r="A7" s="324"/>
      <c r="B7" s="293"/>
      <c r="C7" s="293"/>
      <c r="D7" s="293"/>
      <c r="E7" s="293"/>
      <c r="F7" s="293"/>
      <c r="G7" s="344"/>
      <c r="H7" s="293"/>
      <c r="I7" s="344"/>
      <c r="J7" s="293"/>
      <c r="K7" s="344"/>
      <c r="L7" s="293"/>
      <c r="M7" s="344"/>
      <c r="N7" s="293"/>
    </row>
    <row r="8" spans="1:17" ht="29.25" x14ac:dyDescent="0.25">
      <c r="A8" s="340">
        <v>1</v>
      </c>
      <c r="B8" s="34" t="s">
        <v>179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 x14ac:dyDescent="0.25">
      <c r="A9" s="340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40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40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40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40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40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40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40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 x14ac:dyDescent="0.25">
      <c r="A17" s="340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40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x14ac:dyDescent="0.25">
      <c r="A19" s="340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 x14ac:dyDescent="0.25">
      <c r="A20" s="340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40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40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40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40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40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40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40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40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40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40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35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36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37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35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36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37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40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40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40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35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36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36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36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36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36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36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36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36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36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36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36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37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 x14ac:dyDescent="0.25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algorithmName="SHA-512" hashValue="eQxJC8xMCWvfPiTr40rxeO/yMSDirZXp4K6UfNeB87OkxGzHv+s7zjUAF6bRl+FiArpIhtxmwSUZNtm3WFjPyg==" saltValue="nGdpXWT8rD7IE1iwWpsM0w==" spinCount="100000" sheet="1" objects="1" scenarios="1" formatColumns="0" formatRows="0"/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O15" sqref="O15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4" t="s">
        <v>81</v>
      </c>
      <c r="B2" s="334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 x14ac:dyDescent="0.25">
      <c r="B4" s="351" t="s">
        <v>86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181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182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algorithmName="SHA-512" hashValue="hdnQUfniMYxfAOiwbDpk08AVhGb5GVUCxJ8cuebVi4LZXDbGndrkqJ1w+85386ick63Zo8ocwpOThKWzp2SWow==" saltValue="QjVyp2a+t0JsoCF8OJfuxg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B5" zoomScale="110" zoomScaleNormal="110" workbookViewId="0">
      <selection activeCell="P7" sqref="P7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4" t="s">
        <v>81</v>
      </c>
      <c r="B2" s="334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34" t="s">
        <v>87</v>
      </c>
      <c r="D4" s="334"/>
      <c r="E4" s="334"/>
      <c r="F4" s="334"/>
      <c r="G4" s="334"/>
      <c r="H4" s="334"/>
      <c r="I4" s="334"/>
    </row>
    <row r="6" spans="1:11" ht="18.75" x14ac:dyDescent="0.3">
      <c r="B6" s="238" t="s">
        <v>38</v>
      </c>
      <c r="C6" s="353">
        <v>2017</v>
      </c>
      <c r="D6" s="353"/>
      <c r="E6" s="353"/>
      <c r="F6" s="353"/>
      <c r="G6" s="353">
        <v>2018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88</v>
      </c>
      <c r="D7" s="43" t="s">
        <v>77</v>
      </c>
      <c r="E7" s="43" t="s">
        <v>84</v>
      </c>
      <c r="F7" s="43" t="s">
        <v>89</v>
      </c>
      <c r="G7" s="43" t="s">
        <v>90</v>
      </c>
      <c r="H7" s="43" t="s">
        <v>91</v>
      </c>
      <c r="I7" s="56" t="s">
        <v>67</v>
      </c>
      <c r="J7" s="43" t="s">
        <v>92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85</v>
      </c>
      <c r="J8" s="47">
        <v>10</v>
      </c>
    </row>
    <row r="9" spans="1:11" ht="29.25" x14ac:dyDescent="0.25">
      <c r="A9" s="48">
        <v>1</v>
      </c>
      <c r="B9" s="34" t="s">
        <v>179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 x14ac:dyDescent="0.25">
      <c r="A11" s="340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 x14ac:dyDescent="0.25">
      <c r="A12" s="340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 x14ac:dyDescent="0.25">
      <c r="A13" s="340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 x14ac:dyDescent="0.25">
      <c r="A14" s="340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40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40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40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40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40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40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vZ1DpNVT+znJFRVv+69BEeCu7ml0zCKON7PFAX0kXlQB2U7UwOXG7K/z9hZ48mWbFXHTK0YZ2qiOZWGhduhriw==" saltValue="H+wDgSCgXcfQNsX0sk5eTg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T35" sqref="T35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81</v>
      </c>
      <c r="B2" s="354"/>
      <c r="C2" s="346">
        <f>+'Т1 - број запослених'!C2:L2</f>
        <v>0</v>
      </c>
      <c r="D2" s="346"/>
      <c r="E2" s="346"/>
    </row>
    <row r="4" spans="1:10" ht="15.75" x14ac:dyDescent="0.25">
      <c r="C4" s="13" t="s">
        <v>93</v>
      </c>
      <c r="D4" s="13"/>
      <c r="E4" s="13"/>
      <c r="F4" s="13"/>
    </row>
    <row r="6" spans="1:10" ht="18.75" x14ac:dyDescent="0.3">
      <c r="B6" s="238" t="s">
        <v>39</v>
      </c>
      <c r="C6" s="353">
        <v>2017</v>
      </c>
      <c r="D6" s="353"/>
      <c r="E6" s="353"/>
      <c r="F6" s="353">
        <v>2018</v>
      </c>
      <c r="G6" s="353"/>
    </row>
    <row r="7" spans="1:10" ht="59.25" x14ac:dyDescent="0.25">
      <c r="A7" s="43" t="s">
        <v>2</v>
      </c>
      <c r="B7" s="43" t="s">
        <v>0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179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35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36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36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36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36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37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40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40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40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40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algorithmName="SHA-512" hashValue="DHWuE8aez8xEPV/tr4c7juiVOwwrTIGQqO0iqO+ugLYzJw/k2Tyl1Wv65JZIL5rWGXlm9hr655q72nIN/pz7uQ==" saltValue="ta/QJpLphXNBBTalMhgtmw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A3" zoomScale="110" zoomScaleNormal="110" workbookViewId="0">
      <selection activeCell="Q23" sqref="Q23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66" t="s">
        <v>81</v>
      </c>
      <c r="B2" s="366"/>
      <c r="C2" s="358">
        <f>+'Т1 - број запослених'!C2:L2</f>
        <v>0</v>
      </c>
      <c r="D2" s="358"/>
      <c r="E2" s="358"/>
      <c r="F2" s="358"/>
    </row>
    <row r="3" spans="1:15" x14ac:dyDescent="0.25">
      <c r="A3" s="7"/>
      <c r="B3" s="7"/>
    </row>
    <row r="4" spans="1:15" ht="15.75" x14ac:dyDescent="0.25">
      <c r="C4" s="334" t="s">
        <v>99</v>
      </c>
      <c r="D4" s="334"/>
      <c r="E4" s="334"/>
      <c r="F4" s="334"/>
      <c r="G4" s="334"/>
      <c r="H4" s="334"/>
      <c r="I4" s="13"/>
      <c r="J4" s="13"/>
    </row>
    <row r="6" spans="1:15" ht="19.5" customHeight="1" x14ac:dyDescent="0.3">
      <c r="B6" s="238" t="s">
        <v>140</v>
      </c>
      <c r="C6" s="370">
        <v>2017</v>
      </c>
      <c r="D6" s="370"/>
      <c r="E6" s="370"/>
      <c r="F6" s="370"/>
      <c r="G6" s="370"/>
      <c r="H6" s="370"/>
      <c r="I6" s="355">
        <v>2018</v>
      </c>
      <c r="J6" s="356"/>
      <c r="K6" s="356"/>
      <c r="L6" s="357"/>
    </row>
    <row r="7" spans="1:15" ht="37.5" customHeight="1" x14ac:dyDescent="0.25">
      <c r="A7" s="359" t="s">
        <v>2</v>
      </c>
      <c r="B7" s="367" t="s">
        <v>0</v>
      </c>
      <c r="C7" s="362" t="s">
        <v>78</v>
      </c>
      <c r="D7" s="363"/>
      <c r="E7" s="362" t="s">
        <v>100</v>
      </c>
      <c r="F7" s="363"/>
      <c r="G7" s="359" t="s">
        <v>101</v>
      </c>
      <c r="H7" s="359" t="s">
        <v>102</v>
      </c>
      <c r="I7" s="364" t="s">
        <v>103</v>
      </c>
      <c r="J7" s="365"/>
      <c r="K7" s="359" t="s">
        <v>104</v>
      </c>
      <c r="L7" s="359" t="s">
        <v>105</v>
      </c>
    </row>
    <row r="8" spans="1:15" ht="30" customHeight="1" x14ac:dyDescent="0.25">
      <c r="A8" s="360"/>
      <c r="B8" s="368"/>
      <c r="C8" s="359" t="s">
        <v>40</v>
      </c>
      <c r="D8" s="50" t="s">
        <v>64</v>
      </c>
      <c r="E8" s="359" t="s">
        <v>40</v>
      </c>
      <c r="F8" s="50" t="s">
        <v>64</v>
      </c>
      <c r="G8" s="360"/>
      <c r="H8" s="360"/>
      <c r="I8" s="359" t="s">
        <v>40</v>
      </c>
      <c r="J8" s="50" t="s">
        <v>64</v>
      </c>
      <c r="K8" s="360"/>
      <c r="L8" s="360"/>
    </row>
    <row r="9" spans="1:15" ht="56.25" customHeight="1" x14ac:dyDescent="0.25">
      <c r="A9" s="361"/>
      <c r="B9" s="369"/>
      <c r="C9" s="361"/>
      <c r="D9" s="80"/>
      <c r="E9" s="361"/>
      <c r="F9" s="80"/>
      <c r="G9" s="361"/>
      <c r="H9" s="361"/>
      <c r="I9" s="361"/>
      <c r="J9" s="80"/>
      <c r="K9" s="361"/>
      <c r="L9" s="361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179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40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40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 x14ac:dyDescent="0.25">
      <c r="A15" s="340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 x14ac:dyDescent="0.25">
      <c r="A16" s="340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40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40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0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0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40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40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40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algorithmName="SHA-512" hashValue="sCkpIS3XoJ8GxZfw1AFabfBBtkW08QVwsI5wRrr/tSLR+J72erG9p/2N+wzm07hMqFkO9bGa9WmvZ67AIo1mlA==" saltValue="VEs2dxgvDVlgChCvKOXfAQ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zoomScale="80" zoomScaleNormal="60" zoomScaleSheetLayoutView="80" workbookViewId="0">
      <selection activeCell="Q8" sqref="Q8:Q9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34" t="s">
        <v>81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34" t="s">
        <v>180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141</v>
      </c>
    </row>
    <row r="7" spans="1:25" ht="18.75" customHeight="1" x14ac:dyDescent="0.25">
      <c r="A7" s="378" t="s">
        <v>2</v>
      </c>
      <c r="B7" s="378" t="s">
        <v>14</v>
      </c>
      <c r="C7" s="371" t="s">
        <v>15</v>
      </c>
      <c r="D7" s="371" t="s">
        <v>16</v>
      </c>
      <c r="E7" s="374" t="s">
        <v>36</v>
      </c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75"/>
      <c r="R7" s="371" t="s">
        <v>20</v>
      </c>
      <c r="S7" s="371" t="s">
        <v>22</v>
      </c>
      <c r="T7" s="371" t="s">
        <v>73</v>
      </c>
      <c r="U7" s="371" t="s">
        <v>80</v>
      </c>
      <c r="V7" s="371" t="s">
        <v>82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9"/>
      <c r="B8" s="379"/>
      <c r="C8" s="372"/>
      <c r="D8" s="372"/>
      <c r="E8" s="374" t="s">
        <v>83</v>
      </c>
      <c r="F8" s="375"/>
      <c r="G8" s="374" t="s">
        <v>76</v>
      </c>
      <c r="H8" s="375"/>
      <c r="I8" s="374" t="s">
        <v>35</v>
      </c>
      <c r="J8" s="375"/>
      <c r="K8" s="374" t="s">
        <v>46</v>
      </c>
      <c r="L8" s="375"/>
      <c r="M8" s="374" t="s">
        <v>17</v>
      </c>
      <c r="N8" s="375"/>
      <c r="O8" s="374" t="s">
        <v>18</v>
      </c>
      <c r="P8" s="375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80"/>
      <c r="B9" s="380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4" t="s">
        <v>72</v>
      </c>
      <c r="U34" s="375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76">
        <f>W32</f>
        <v>0</v>
      </c>
      <c r="U35" s="377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Normal="100" workbookViewId="0">
      <selection activeCell="G11" sqref="G11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34" t="s">
        <v>81</v>
      </c>
      <c r="B2" s="334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135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79</v>
      </c>
      <c r="C6" s="353">
        <v>2015</v>
      </c>
      <c r="D6" s="353"/>
      <c r="E6" s="353"/>
      <c r="F6" s="353"/>
      <c r="G6" s="353">
        <v>2016</v>
      </c>
      <c r="H6" s="353"/>
      <c r="I6" s="353"/>
      <c r="J6" s="353"/>
      <c r="K6" s="382">
        <v>2017</v>
      </c>
      <c r="L6" s="383"/>
      <c r="M6" s="383"/>
      <c r="N6" s="384"/>
      <c r="O6" s="382">
        <v>2018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179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 x14ac:dyDescent="0.25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 x14ac:dyDescent="0.25">
      <c r="A11" s="340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 x14ac:dyDescent="0.25">
      <c r="A12" s="340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 x14ac:dyDescent="0.25">
      <c r="A13" s="340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 x14ac:dyDescent="0.25">
      <c r="A14" s="340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40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40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 x14ac:dyDescent="0.25">
      <c r="A20" s="340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40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40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40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40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algorithmName="SHA-512" hashValue="DsmQUNTAPSpzBwiTwv1Ukcnd/+/llaYZ+yT0t5dd7yp0m+a9m092rxZkZBkFPt2uv2Mbi0lYhgCF8WqhV3cbWw==" saltValue="i1zNuBfW/+Q+xgYX9j5D1g==" spinCount="100000" sheet="1" objects="1" scenarios="1"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opLeftCell="A7" zoomScale="120" zoomScaleNormal="120" workbookViewId="0">
      <selection activeCell="D21" sqref="D21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 x14ac:dyDescent="0.25">
      <c r="A2" s="366" t="s">
        <v>81</v>
      </c>
      <c r="B2" s="366"/>
      <c r="C2" s="250"/>
      <c r="D2" s="250"/>
      <c r="E2" s="406">
        <f>+'Т1 - број запослених'!C2:L2</f>
        <v>0</v>
      </c>
      <c r="F2" s="406"/>
      <c r="G2" s="406"/>
      <c r="H2" s="406"/>
      <c r="I2" s="406"/>
      <c r="J2" s="406"/>
      <c r="K2" s="406"/>
      <c r="L2" s="406"/>
      <c r="M2" s="406"/>
      <c r="N2" s="57"/>
      <c r="O2" s="57"/>
      <c r="P2" s="57"/>
      <c r="Q2" s="57"/>
      <c r="R2" s="57"/>
      <c r="S2" s="57"/>
    </row>
    <row r="4" spans="1:20" ht="15.75" x14ac:dyDescent="0.25">
      <c r="B4" s="13" t="s">
        <v>176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B5" s="257"/>
      <c r="C5" s="257"/>
      <c r="D5" s="257"/>
      <c r="S5" s="386" t="s">
        <v>177</v>
      </c>
      <c r="T5" s="386"/>
    </row>
    <row r="6" spans="1:20" x14ac:dyDescent="0.25">
      <c r="A6" s="393" t="s">
        <v>2</v>
      </c>
      <c r="B6" s="407" t="s">
        <v>0</v>
      </c>
      <c r="C6" s="408" t="s">
        <v>145</v>
      </c>
      <c r="D6" s="408" t="s">
        <v>146</v>
      </c>
      <c r="E6" s="408" t="s">
        <v>147</v>
      </c>
      <c r="F6" s="408" t="s">
        <v>148</v>
      </c>
      <c r="G6" s="402" t="s">
        <v>149</v>
      </c>
      <c r="H6" s="402" t="s">
        <v>150</v>
      </c>
      <c r="I6" s="402" t="s">
        <v>151</v>
      </c>
      <c r="J6" s="402" t="s">
        <v>152</v>
      </c>
      <c r="K6" s="403" t="s">
        <v>153</v>
      </c>
      <c r="L6" s="403" t="s">
        <v>154</v>
      </c>
      <c r="M6" s="401" t="s">
        <v>155</v>
      </c>
      <c r="N6" s="401" t="s">
        <v>156</v>
      </c>
      <c r="O6" s="397" t="s">
        <v>157</v>
      </c>
      <c r="P6" s="397" t="s">
        <v>158</v>
      </c>
      <c r="Q6" s="400" t="s">
        <v>159</v>
      </c>
      <c r="R6" s="400" t="s">
        <v>160</v>
      </c>
      <c r="S6" s="387" t="s">
        <v>161</v>
      </c>
      <c r="T6" s="390" t="s">
        <v>175</v>
      </c>
    </row>
    <row r="7" spans="1:20" ht="15" customHeight="1" x14ac:dyDescent="0.25">
      <c r="A7" s="393"/>
      <c r="B7" s="407"/>
      <c r="C7" s="408"/>
      <c r="D7" s="408"/>
      <c r="E7" s="408"/>
      <c r="F7" s="408"/>
      <c r="G7" s="402"/>
      <c r="H7" s="402"/>
      <c r="I7" s="402"/>
      <c r="J7" s="402"/>
      <c r="K7" s="404"/>
      <c r="L7" s="404"/>
      <c r="M7" s="401"/>
      <c r="N7" s="401"/>
      <c r="O7" s="398"/>
      <c r="P7" s="398"/>
      <c r="Q7" s="400"/>
      <c r="R7" s="400"/>
      <c r="S7" s="388"/>
      <c r="T7" s="391"/>
    </row>
    <row r="8" spans="1:20" s="46" customFormat="1" ht="84" customHeight="1" x14ac:dyDescent="0.25">
      <c r="A8" s="393"/>
      <c r="B8" s="407"/>
      <c r="C8" s="408"/>
      <c r="D8" s="408"/>
      <c r="E8" s="408"/>
      <c r="F8" s="408"/>
      <c r="G8" s="402"/>
      <c r="H8" s="402"/>
      <c r="I8" s="402"/>
      <c r="J8" s="402"/>
      <c r="K8" s="405"/>
      <c r="L8" s="405"/>
      <c r="M8" s="401"/>
      <c r="N8" s="401"/>
      <c r="O8" s="399"/>
      <c r="P8" s="399"/>
      <c r="Q8" s="400"/>
      <c r="R8" s="400"/>
      <c r="S8" s="389"/>
      <c r="T8" s="392"/>
    </row>
    <row r="9" spans="1:20" x14ac:dyDescent="0.25">
      <c r="A9" s="258">
        <v>1</v>
      </c>
      <c r="B9" s="284" t="s">
        <v>179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 x14ac:dyDescent="0.25">
      <c r="A10" s="393">
        <v>2</v>
      </c>
      <c r="B10" s="284" t="s">
        <v>172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 x14ac:dyDescent="0.25">
      <c r="A11" s="393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 x14ac:dyDescent="0.25">
      <c r="A12" s="393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 x14ac:dyDescent="0.25">
      <c r="A13" s="393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 x14ac:dyDescent="0.25">
      <c r="A14" s="393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 x14ac:dyDescent="0.25">
      <c r="A15" s="393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 x14ac:dyDescent="0.25">
      <c r="A16" s="393"/>
      <c r="B16" s="281" t="s">
        <v>162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 x14ac:dyDescent="0.25">
      <c r="A17" s="393">
        <v>3</v>
      </c>
      <c r="B17" s="280" t="s">
        <v>173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 x14ac:dyDescent="0.25">
      <c r="A18" s="393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 x14ac:dyDescent="0.25">
      <c r="A19" s="393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 x14ac:dyDescent="0.25">
      <c r="A20" s="393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 x14ac:dyDescent="0.25">
      <c r="A21" s="393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 x14ac:dyDescent="0.25">
      <c r="A22" s="393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 x14ac:dyDescent="0.25">
      <c r="A23" s="393"/>
      <c r="B23" s="280" t="s">
        <v>163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 x14ac:dyDescent="0.25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 x14ac:dyDescent="0.25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 x14ac:dyDescent="0.25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 x14ac:dyDescent="0.25">
      <c r="A27" s="394">
        <v>7</v>
      </c>
      <c r="B27" s="282" t="s">
        <v>174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 x14ac:dyDescent="0.25">
      <c r="A28" s="394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 x14ac:dyDescent="0.25">
      <c r="A29" s="394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 x14ac:dyDescent="0.25">
      <c r="A30" s="394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 x14ac:dyDescent="0.25">
      <c r="A31" s="394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 x14ac:dyDescent="0.25">
      <c r="A32" s="394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 x14ac:dyDescent="0.25">
      <c r="A33" s="394"/>
      <c r="B33" s="278" t="s">
        <v>164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 x14ac:dyDescent="0.25">
      <c r="A34" s="394"/>
      <c r="B34" s="278" t="s">
        <v>165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 x14ac:dyDescent="0.25">
      <c r="A35" s="394"/>
      <c r="B35" s="278" t="s">
        <v>166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 x14ac:dyDescent="0.25">
      <c r="A36" s="394"/>
      <c r="B36" s="278" t="s">
        <v>167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 x14ac:dyDescent="0.25">
      <c r="A37" s="394"/>
      <c r="B37" s="278" t="s">
        <v>168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 x14ac:dyDescent="0.25">
      <c r="A38" s="394"/>
      <c r="B38" s="262" t="s">
        <v>169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 x14ac:dyDescent="0.25">
      <c r="A39" s="395">
        <v>8</v>
      </c>
      <c r="B39" s="396" t="s">
        <v>170</v>
      </c>
      <c r="C39" s="385">
        <f>C26+C38</f>
        <v>0</v>
      </c>
      <c r="D39" s="385">
        <f>D26+D38</f>
        <v>0</v>
      </c>
      <c r="E39" s="385">
        <f t="shared" ref="E39:N39" si="4">E26+E38</f>
        <v>0</v>
      </c>
      <c r="F39" s="385">
        <f t="shared" si="4"/>
        <v>0</v>
      </c>
      <c r="G39" s="385">
        <f t="shared" si="4"/>
        <v>0</v>
      </c>
      <c r="H39" s="385">
        <f t="shared" si="4"/>
        <v>0</v>
      </c>
      <c r="I39" s="385">
        <f t="shared" si="4"/>
        <v>0</v>
      </c>
      <c r="J39" s="385">
        <f t="shared" si="4"/>
        <v>0</v>
      </c>
      <c r="K39" s="385">
        <f t="shared" si="4"/>
        <v>0</v>
      </c>
      <c r="L39" s="385">
        <f t="shared" si="4"/>
        <v>0</v>
      </c>
      <c r="M39" s="385">
        <f t="shared" si="4"/>
        <v>0</v>
      </c>
      <c r="N39" s="385">
        <f t="shared" si="4"/>
        <v>0</v>
      </c>
      <c r="O39" s="385">
        <f t="shared" ref="O39:Q39" si="5">O26+O38</f>
        <v>0</v>
      </c>
      <c r="P39" s="385">
        <f t="shared" si="5"/>
        <v>0</v>
      </c>
      <c r="Q39" s="385">
        <f t="shared" si="5"/>
        <v>0</v>
      </c>
      <c r="R39" s="385">
        <f>R26+R38</f>
        <v>0</v>
      </c>
      <c r="S39" s="385">
        <f>S26+S38</f>
        <v>0</v>
      </c>
      <c r="T39" s="385">
        <f t="shared" ref="T39" si="6">T26+T38</f>
        <v>0</v>
      </c>
    </row>
    <row r="40" spans="1:20" x14ac:dyDescent="0.25">
      <c r="A40" s="395"/>
      <c r="B40" s="396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</row>
    <row r="42" spans="1:20" ht="18.75" x14ac:dyDescent="0.3">
      <c r="B42" s="264" t="s">
        <v>171</v>
      </c>
      <c r="C42" s="264"/>
      <c r="D42" s="264"/>
      <c r="E42" s="264"/>
      <c r="F42" s="265"/>
      <c r="G42" s="265"/>
      <c r="H42" s="265"/>
      <c r="I42" s="265"/>
      <c r="J42" s="265"/>
    </row>
    <row r="43" spans="1:20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Dusanka Demic</cp:lastModifiedBy>
  <cp:lastPrinted>2017-10-29T16:05:30Z</cp:lastPrinted>
  <dcterms:created xsi:type="dcterms:W3CDTF">2015-10-27T15:40:46Z</dcterms:created>
  <dcterms:modified xsi:type="dcterms:W3CDTF">2017-11-09T06:34:39Z</dcterms:modified>
</cp:coreProperties>
</file>